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Notatki PZSQ\Konkursy na PZSQ PRO TOUR\"/>
    </mc:Choice>
  </mc:AlternateContent>
  <bookViews>
    <workbookView xWindow="0" yWindow="0" windowWidth="7480" windowHeight="2470"/>
  </bookViews>
  <sheets>
    <sheet name="Ocena ofert" sheetId="11" r:id="rId1"/>
    <sheet name="Definicje" sheetId="1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" i="11" l="1"/>
  <c r="AD9" i="11"/>
  <c r="Z9" i="11"/>
  <c r="X9" i="11"/>
  <c r="V9" i="11"/>
  <c r="AB9" i="11"/>
  <c r="R9" i="11"/>
  <c r="N9" i="11"/>
  <c r="J9" i="11"/>
  <c r="F9" i="11"/>
  <c r="AE4" i="11" l="1"/>
  <c r="AG4" i="11" s="1"/>
</calcChain>
</file>

<file path=xl/sharedStrings.xml><?xml version="1.0" encoding="utf-8"?>
<sst xmlns="http://schemas.openxmlformats.org/spreadsheetml/2006/main" count="109" uniqueCount="96">
  <si>
    <t>0-5</t>
  </si>
  <si>
    <t>Opłata na rzecz PZSQ</t>
  </si>
  <si>
    <t>Wysokość wpisowego</t>
  </si>
  <si>
    <t>Łączne oferowane nagrody finansowe</t>
  </si>
  <si>
    <t>Liczba kortów przeznaczona na turniej</t>
  </si>
  <si>
    <t>Media/marketing</t>
  </si>
  <si>
    <t xml:space="preserve">Szklany kort </t>
  </si>
  <si>
    <t>Doświadczenie w organizowaniu imprez tego wymiaru</t>
  </si>
  <si>
    <t xml:space="preserve">Obiekt </t>
  </si>
  <si>
    <t>Im mniejsza wysokość wpisowego, tym więcej punktów</t>
  </si>
  <si>
    <t>Członkostwo w PZSQ</t>
  </si>
  <si>
    <t>OCENA</t>
  </si>
  <si>
    <t>SENIORSKI</t>
  </si>
  <si>
    <t>JUNIORSKI</t>
  </si>
  <si>
    <t xml:space="preserve">ŁĄCZONY </t>
  </si>
  <si>
    <t>STANDARD</t>
  </si>
  <si>
    <t>ROZRZESZONY</t>
  </si>
  <si>
    <t>PEŁNY</t>
  </si>
  <si>
    <t>OPEN</t>
  </si>
  <si>
    <t>DAMSKI</t>
  </si>
  <si>
    <t>JUNIORSKI U19</t>
  </si>
  <si>
    <t>ŁĄCZONY</t>
  </si>
  <si>
    <t>8+</t>
  </si>
  <si>
    <t>14+</t>
  </si>
  <si>
    <t>10+</t>
  </si>
  <si>
    <t>strona internetowa, page na FB, plakaty w pobliżu lokalizacji</t>
  </si>
  <si>
    <t>Udostępnienie szklanego kortu razem z widownią na 200 osób</t>
  </si>
  <si>
    <t>zgłoszono do PSA turniej OPEN oraz DAMSKI</t>
  </si>
  <si>
    <t>klub po raz pierwszy podchodzi do przetargu, bez wcześniejszego doświadczenia w tego typu imprezach</t>
  </si>
  <si>
    <t>klub ma doświadczenie w organizacji turniejów C/B/B+, pierwszy raz podchodzi do konkursu o turniej A</t>
  </si>
  <si>
    <t>klub w zeszłym sezonie organizował tego typu imprezę</t>
  </si>
  <si>
    <t>klub dwa sezony z rzędu organizuje tego typu imprezę</t>
  </si>
  <si>
    <t xml:space="preserve">klub organizował tego typu impreze 5 lub więcej razy </t>
  </si>
  <si>
    <t>zgłaszający jest członkiem PZSQ</t>
  </si>
  <si>
    <t>Im wyższe nagrody finansowe dla zawodników, tym więcej punktów</t>
  </si>
  <si>
    <t>Im więcej kortów przeznaczonych na przeprowadzenie turnieju, tym więcej punktów</t>
  </si>
  <si>
    <t>WAGA</t>
  </si>
  <si>
    <t>SUMA</t>
  </si>
  <si>
    <t>MAX</t>
  </si>
  <si>
    <t>%</t>
  </si>
  <si>
    <t xml:space="preserve"> </t>
  </si>
  <si>
    <t xml:space="preserve"> radio</t>
  </si>
  <si>
    <t>artykuł w prasie lokalnej</t>
  </si>
  <si>
    <t xml:space="preserve"> relacja w lokalnej telewizji</t>
  </si>
  <si>
    <t>relacja live z min. 2 kortów</t>
  </si>
  <si>
    <t xml:space="preserve"> darmowe wifi, szatnie udostępnione tylko dla zawodników turnieju, </t>
  </si>
  <si>
    <t>miejsce na rozgrzewke, siłownia</t>
  </si>
  <si>
    <t>udostępniony chill out zone, restauracja/kawiarnia w klubie</t>
  </si>
  <si>
    <t xml:space="preserve"> maszyna do naciągania rakiet, obecność fizjoterapeuty dostępnego dla graczy podczas turnieju</t>
  </si>
  <si>
    <t>Za każdą kategorię przynanwany jest jeden punkt, z możliwością przyznania 0,5 punkta jeśli obiekt spełnia tylko jedno z wymagań do przyznania pełnego punktu</t>
  </si>
  <si>
    <t>Jeśli organizator zobowiązał się do zgłoszenia turnieju do kalendarza PSA Closed Sattelite to automatycznie przyznaję mu się maksymalną liczbę punktów</t>
  </si>
  <si>
    <t>Jeśli w danej lokalizacji odbywały się już turnieje rangi A lub wyższej, przyznawane jest więcej punktów konkursowych</t>
  </si>
  <si>
    <t>Podane kwoty to progi, w przypadku gdy oferty konkursowe mają równą liczbę punktów, najważniejszym kryterium jest wysokość proponowanej opłaty na rzeczy PZSQ.</t>
  </si>
  <si>
    <t>Jeśli stowarzyszenie podchodzące do przetargu jest członkiem PZSQ, automatycznie uzyskuje maksymalną liczbę punktów za ten czynnik</t>
  </si>
  <si>
    <t>Jeśli organizator zobowiązał się do ustawienia szklanego kortu na czas turnieju, automatycznie uzyskuje maksymalna liczbę punktów za ten czynnik</t>
  </si>
  <si>
    <t xml:space="preserve">Punkty przyznawane są według zobowiązań organizatora, każda wypełniona akcja to jeden punkt </t>
  </si>
  <si>
    <t>1000-4999 USD</t>
  </si>
  <si>
    <t>strona internetowa</t>
  </si>
  <si>
    <t>page na facebook</t>
  </si>
  <si>
    <t>relacja live z kortów</t>
  </si>
  <si>
    <t>radio</t>
  </si>
  <si>
    <t>relacja w lokalnej telewizji</t>
  </si>
  <si>
    <t>korty posiadają certyfikat WSF</t>
  </si>
  <si>
    <t xml:space="preserve">korty są klimatyzowane </t>
  </si>
  <si>
    <t>darmowe wifi</t>
  </si>
  <si>
    <t>miejsce na rozgrzewkę</t>
  </si>
  <si>
    <t>siłownia</t>
  </si>
  <si>
    <t>udostępniony chill out zone</t>
  </si>
  <si>
    <t>restauracja/kawiarnia w klubie</t>
  </si>
  <si>
    <t>maszyna do naciągania rakiety</t>
  </si>
  <si>
    <t>obecność fizjoterapeuty</t>
  </si>
  <si>
    <t>MEDIA</t>
  </si>
  <si>
    <t>OBIEKT</t>
  </si>
  <si>
    <t>DEFINICJE</t>
  </si>
  <si>
    <t>Wideo relacja na żywo z przynajmniej dwóch kortów turniejowych na których odbędą się półfinały, mecz o 3 miejsce, finał</t>
  </si>
  <si>
    <t>Artykuł w lokalnej prasie podsumowujący zawody już po wydarzeniu, kto wygrał? Gdzie i kiedy turniej był rozgrywany? Kto był sponsorem głównym?</t>
  </si>
  <si>
    <t>Relacja w lokalnej telewizji informująca o wynikach zawodów, kto wygrał? Gdzie i kiedy turniej był rozgrywany? Kto był sponsorem głównym?</t>
  </si>
  <si>
    <t>Reklama turnieju w lokalnym radiu przed wydarzeniem lub wywiad z organizatorem turnieju, zwycięscami turnieju, podsumowujący zawody, kto wygrał? Gdzie i kiedy turniej był rozgrywany? Kto był sponsorem głównym?</t>
  </si>
  <si>
    <t xml:space="preserve">Korty posiadają efektywnie działającą klimatyzację </t>
  </si>
  <si>
    <t>Wifi jest bezpłatne dla wszystkich uczestników turnieju</t>
  </si>
  <si>
    <t xml:space="preserve">Sztatnie są udostępnione wyłącznie dla zawodników biorących udział w turnieju </t>
  </si>
  <si>
    <t>Osobne pomieszczenie posiadające wystarczająco dużo sprzętu kardio oraz miejsca do rozciągania dla zawodników pierwszej rundy/grających w tym samym czasie</t>
  </si>
  <si>
    <t>Klub posiada kawiarnie lub restuaracje gdzie uczestnicy turnieju oraz widzowie mogą kupić ciepły/zimny napój i przekąski</t>
  </si>
  <si>
    <t>Maszyna do naciągania rakiet oraz osoba obsługująca maszynę jest dostępna dla uczestników turnieju</t>
  </si>
  <si>
    <t xml:space="preserve">Fizjoterapeuta jest obecny przynajmniej podczas 2 dni turnieju i jest bezpłatnie dostępny dla zawodników na 30min sloty </t>
  </si>
  <si>
    <t xml:space="preserve">plakaty </t>
  </si>
  <si>
    <t>szatnie udostępnione dla zawodników turnieju</t>
  </si>
  <si>
    <t>oddzielny korty udostępniony dla graczy, na którym są w stanie przygotować się do swoich meczy</t>
  </si>
  <si>
    <t>Korty posiadają certyfikacje WSF, na kortach rozgrywane zostały już zawody pod patronatem ESF lub WSF, ewentualnie po inspekcji Komisji Technicznej i pozytywnej opini na temat jakości kortów, PZSQ zdecyduje czy na kortach mogą odbywać się turnieje najwyższej rangi</t>
  </si>
  <si>
    <t>Turniej posiada swoją stronę z wszystkimi informacjami wymaganymi przez RRI, może być to podstorna podwieszona na stronie obiektu w którym organizowane są zawody</t>
  </si>
  <si>
    <t>Turniej posiada swój page na FB jako wydarzenie z wszystkimi informacjami wymaganymi przez RRI</t>
  </si>
  <si>
    <t>Plakaty reklamujące turniej powinny zostać rozwieszone przynajmniej 1 tydzień przed wydarzeniem w promieniu 3km od obiektu w którym  odbędą się zawody</t>
  </si>
  <si>
    <t xml:space="preserve">Turniej zgłoszony jako PSA Closed Satellite </t>
  </si>
  <si>
    <t>korty posiadają certifikat WSF i klimatyzację</t>
  </si>
  <si>
    <t>Cicha przestrzeń, gdzie zawodnicy mogą odpocząć między swoimi meczami</t>
  </si>
  <si>
    <t>KRYTERIA OCENY OFERT KONKURSOWYCH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</si>
</sst>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3000401]0"/>
    <numFmt numFmtId="165" formatCode="#,##0.00\ &quot;zł&quot;"/>
    <numFmt numFmtId="166" formatCode="#,##0.00\ [$USD]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trike/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65" fontId="2" fillId="7" borderId="16" xfId="0" applyNumberFormat="1" applyFont="1" applyFill="1" applyBorder="1" applyAlignment="1">
      <alignment horizontal="center" vertical="center" wrapText="1"/>
    </xf>
    <xf numFmtId="165" fontId="2" fillId="7" borderId="8" xfId="0" applyNumberFormat="1" applyFont="1" applyFill="1" applyBorder="1" applyAlignment="1">
      <alignment horizontal="center" vertical="center" wrapText="1"/>
    </xf>
    <xf numFmtId="165" fontId="2" fillId="7" borderId="10" xfId="0" applyNumberFormat="1" applyFont="1" applyFill="1" applyBorder="1" applyAlignment="1">
      <alignment horizontal="center" vertical="center" wrapText="1"/>
    </xf>
    <xf numFmtId="166" fontId="2" fillId="7" borderId="8" xfId="0" applyNumberFormat="1" applyFont="1" applyFill="1" applyBorder="1" applyAlignment="1">
      <alignment horizontal="center" vertical="center" wrapText="1"/>
    </xf>
    <xf numFmtId="166" fontId="2" fillId="7" borderId="10" xfId="0" applyNumberFormat="1" applyFont="1" applyFill="1" applyBorder="1" applyAlignment="1">
      <alignment horizontal="center" vertical="center" wrapText="1"/>
    </xf>
    <xf numFmtId="0" fontId="2" fillId="7" borderId="16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textRotation="90"/>
    </xf>
    <xf numFmtId="0" fontId="6" fillId="8" borderId="1" xfId="0" applyFont="1" applyFill="1" applyBorder="1" applyAlignment="1">
      <alignment horizontal="center" vertical="center" textRotation="255"/>
    </xf>
    <xf numFmtId="0" fontId="6" fillId="8" borderId="0" xfId="0" applyFont="1" applyFill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165" fontId="2" fillId="7" borderId="21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1" fillId="4" borderId="26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2" fillId="0" borderId="0" xfId="0" applyFont="1"/>
    <xf numFmtId="0" fontId="13" fillId="0" borderId="0" xfId="0" applyFont="1"/>
    <xf numFmtId="0" fontId="0" fillId="0" borderId="2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 wrapText="1"/>
    </xf>
    <xf numFmtId="0" fontId="3" fillId="6" borderId="5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5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tabSelected="1" zoomScale="80" zoomScaleNormal="80" workbookViewId="0">
      <selection activeCell="F4" sqref="F4:F8"/>
    </sheetView>
  </sheetViews>
  <sheetFormatPr defaultColWidth="0" defaultRowHeight="14.5" zeroHeight="1" x14ac:dyDescent="0.35"/>
  <cols>
    <col min="1" max="1" width="17" style="28" customWidth="1"/>
    <col min="2" max="2" width="5.54296875" style="28" customWidth="1"/>
    <col min="3" max="5" width="12.54296875" style="28" customWidth="1"/>
    <col min="6" max="6" width="5" style="21" customWidth="1"/>
    <col min="7" max="9" width="14.1796875" style="21" customWidth="1"/>
    <col min="10" max="10" width="5" style="21" customWidth="1"/>
    <col min="11" max="11" width="16.1796875" style="21" customWidth="1"/>
    <col min="12" max="12" width="14.7265625" style="21" customWidth="1"/>
    <col min="13" max="13" width="16.81640625" style="21" customWidth="1"/>
    <col min="14" max="14" width="5" style="21" customWidth="1"/>
    <col min="15" max="15" width="15.54296875" style="21" customWidth="1"/>
    <col min="16" max="16" width="13.26953125" style="21" customWidth="1"/>
    <col min="17" max="17" width="14.36328125" style="21" customWidth="1"/>
    <col min="18" max="18" width="5.36328125" style="22" customWidth="1"/>
    <col min="19" max="19" width="24.54296875" style="21" customWidth="1"/>
    <col min="20" max="20" width="4.36328125" style="21" customWidth="1"/>
    <col min="21" max="21" width="26.54296875" style="21" customWidth="1"/>
    <col min="22" max="22" width="4.90625" style="21" customWidth="1"/>
    <col min="23" max="23" width="25.6328125" style="21" customWidth="1"/>
    <col min="24" max="24" width="4.6328125" style="21" customWidth="1"/>
    <col min="25" max="25" width="34.81640625" style="21" customWidth="1"/>
    <col min="26" max="26" width="5.1796875" style="21" customWidth="1"/>
    <col min="27" max="27" width="34.6328125" style="21" customWidth="1"/>
    <col min="28" max="28" width="5.26953125" style="21" customWidth="1"/>
    <col min="29" max="29" width="34.453125" style="21" customWidth="1"/>
    <col min="30" max="30" width="6.1796875" style="21" customWidth="1"/>
    <col min="31" max="31" width="18.54296875" style="21" customWidth="1"/>
    <col min="32" max="34" width="8.7265625" style="21" customWidth="1"/>
    <col min="35" max="38" width="0" style="21" hidden="1" customWidth="1"/>
    <col min="39" max="16384" width="8.7265625" style="21" hidden="1"/>
  </cols>
  <sheetData>
    <row r="1" spans="1:36" ht="58.5" customHeight="1" thickBot="1" x14ac:dyDescent="0.4">
      <c r="A1" s="21"/>
      <c r="B1" s="12" t="s">
        <v>36</v>
      </c>
      <c r="C1" s="70" t="s">
        <v>1</v>
      </c>
      <c r="D1" s="71"/>
      <c r="E1" s="72"/>
      <c r="F1" s="13">
        <v>2</v>
      </c>
      <c r="G1" s="70" t="s">
        <v>2</v>
      </c>
      <c r="H1" s="71"/>
      <c r="I1" s="72"/>
      <c r="J1" s="14">
        <v>1</v>
      </c>
      <c r="K1" s="70" t="s">
        <v>3</v>
      </c>
      <c r="L1" s="71"/>
      <c r="M1" s="72"/>
      <c r="N1" s="16">
        <v>1</v>
      </c>
      <c r="O1" s="70" t="s">
        <v>4</v>
      </c>
      <c r="P1" s="71"/>
      <c r="Q1" s="72"/>
      <c r="R1" s="14">
        <v>1</v>
      </c>
      <c r="S1" s="19" t="s">
        <v>10</v>
      </c>
      <c r="T1" s="15">
        <v>2</v>
      </c>
      <c r="U1" s="19" t="s">
        <v>6</v>
      </c>
      <c r="V1" s="15">
        <v>1</v>
      </c>
      <c r="W1" s="20" t="s">
        <v>92</v>
      </c>
      <c r="X1" s="14">
        <v>1</v>
      </c>
      <c r="Y1" s="19" t="s">
        <v>7</v>
      </c>
      <c r="Z1" s="15">
        <v>1</v>
      </c>
      <c r="AA1" s="19" t="s">
        <v>5</v>
      </c>
      <c r="AB1" s="15">
        <v>2</v>
      </c>
      <c r="AC1" s="19" t="s">
        <v>8</v>
      </c>
      <c r="AD1" s="15">
        <v>1</v>
      </c>
      <c r="AE1" s="32"/>
      <c r="AF1" s="31"/>
      <c r="AG1" s="28"/>
      <c r="AH1" s="28"/>
    </row>
    <row r="2" spans="1:36" s="1" customFormat="1" ht="52" customHeight="1" thickBot="1" x14ac:dyDescent="0.4">
      <c r="A2" s="63"/>
      <c r="B2" s="65" t="s">
        <v>11</v>
      </c>
      <c r="C2" s="61" t="s">
        <v>52</v>
      </c>
      <c r="D2" s="61"/>
      <c r="E2" s="62"/>
      <c r="F2" s="73" t="s">
        <v>0</v>
      </c>
      <c r="G2" s="60" t="s">
        <v>9</v>
      </c>
      <c r="H2" s="61"/>
      <c r="I2" s="62"/>
      <c r="J2" s="52" t="s">
        <v>0</v>
      </c>
      <c r="K2" s="60" t="s">
        <v>34</v>
      </c>
      <c r="L2" s="61"/>
      <c r="M2" s="62"/>
      <c r="N2" s="52" t="s">
        <v>0</v>
      </c>
      <c r="O2" s="60" t="s">
        <v>35</v>
      </c>
      <c r="P2" s="61"/>
      <c r="Q2" s="62"/>
      <c r="R2" s="52" t="s">
        <v>0</v>
      </c>
      <c r="S2" s="49" t="s">
        <v>53</v>
      </c>
      <c r="T2" s="52" t="s">
        <v>0</v>
      </c>
      <c r="U2" s="49" t="s">
        <v>54</v>
      </c>
      <c r="V2" s="58" t="s">
        <v>0</v>
      </c>
      <c r="W2" s="49" t="s">
        <v>50</v>
      </c>
      <c r="X2" s="54" t="s">
        <v>0</v>
      </c>
      <c r="Y2" s="49" t="s">
        <v>51</v>
      </c>
      <c r="Z2" s="58" t="s">
        <v>0</v>
      </c>
      <c r="AA2" s="49" t="s">
        <v>55</v>
      </c>
      <c r="AB2" s="52" t="s">
        <v>0</v>
      </c>
      <c r="AC2" s="49" t="s">
        <v>49</v>
      </c>
      <c r="AD2" s="54" t="s">
        <v>0</v>
      </c>
      <c r="AE2" s="85" t="s">
        <v>37</v>
      </c>
      <c r="AF2" s="75" t="s">
        <v>38</v>
      </c>
      <c r="AG2" s="83" t="s">
        <v>39</v>
      </c>
      <c r="AH2" s="31"/>
    </row>
    <row r="3" spans="1:36" s="1" customFormat="1" ht="25" customHeight="1" thickBot="1" x14ac:dyDescent="0.4">
      <c r="A3" s="64"/>
      <c r="B3" s="66"/>
      <c r="C3" s="2" t="s">
        <v>12</v>
      </c>
      <c r="D3" s="2" t="s">
        <v>13</v>
      </c>
      <c r="E3" s="2" t="s">
        <v>14</v>
      </c>
      <c r="F3" s="74"/>
      <c r="G3" s="2" t="s">
        <v>15</v>
      </c>
      <c r="H3" s="2" t="s">
        <v>16</v>
      </c>
      <c r="I3" s="2" t="s">
        <v>17</v>
      </c>
      <c r="J3" s="53"/>
      <c r="K3" s="2" t="s">
        <v>18</v>
      </c>
      <c r="L3" s="2" t="s">
        <v>19</v>
      </c>
      <c r="M3" s="2" t="s">
        <v>20</v>
      </c>
      <c r="N3" s="53"/>
      <c r="O3" s="2" t="s">
        <v>12</v>
      </c>
      <c r="P3" s="2" t="s">
        <v>13</v>
      </c>
      <c r="Q3" s="2" t="s">
        <v>21</v>
      </c>
      <c r="R3" s="53"/>
      <c r="S3" s="51"/>
      <c r="T3" s="53"/>
      <c r="U3" s="50"/>
      <c r="V3" s="59"/>
      <c r="W3" s="51"/>
      <c r="X3" s="55"/>
      <c r="Y3" s="50"/>
      <c r="Z3" s="59"/>
      <c r="AA3" s="50"/>
      <c r="AB3" s="53"/>
      <c r="AC3" s="51"/>
      <c r="AD3" s="55"/>
      <c r="AE3" s="86"/>
      <c r="AF3" s="76"/>
      <c r="AG3" s="84"/>
      <c r="AH3" s="31"/>
    </row>
    <row r="4" spans="1:36" ht="52.5" customHeight="1" x14ac:dyDescent="0.35">
      <c r="A4" s="67" t="s">
        <v>95</v>
      </c>
      <c r="B4" s="33">
        <v>1</v>
      </c>
      <c r="C4" s="3">
        <v>600</v>
      </c>
      <c r="D4" s="3">
        <v>200</v>
      </c>
      <c r="E4" s="3">
        <v>800</v>
      </c>
      <c r="F4" s="44">
        <v>5</v>
      </c>
      <c r="G4" s="3">
        <v>100</v>
      </c>
      <c r="H4" s="3">
        <v>140</v>
      </c>
      <c r="I4" s="3">
        <v>200</v>
      </c>
      <c r="J4" s="44">
        <v>5</v>
      </c>
      <c r="K4" s="3">
        <v>1800</v>
      </c>
      <c r="L4" s="3">
        <v>1800</v>
      </c>
      <c r="M4" s="3">
        <v>600</v>
      </c>
      <c r="N4" s="44">
        <v>5</v>
      </c>
      <c r="O4" s="8">
        <v>6</v>
      </c>
      <c r="P4" s="8">
        <v>4</v>
      </c>
      <c r="Q4" s="8">
        <v>10</v>
      </c>
      <c r="R4" s="44">
        <v>5</v>
      </c>
      <c r="S4" s="25"/>
      <c r="T4" s="47">
        <v>5</v>
      </c>
      <c r="U4" s="24"/>
      <c r="V4" s="47">
        <v>5</v>
      </c>
      <c r="W4" s="23"/>
      <c r="X4" s="44">
        <v>5</v>
      </c>
      <c r="Y4" s="25" t="s">
        <v>28</v>
      </c>
      <c r="Z4" s="56">
        <v>5</v>
      </c>
      <c r="AA4" s="23" t="s">
        <v>25</v>
      </c>
      <c r="AB4" s="44">
        <v>5</v>
      </c>
      <c r="AC4" s="23" t="s">
        <v>93</v>
      </c>
      <c r="AD4" s="44">
        <v>5</v>
      </c>
      <c r="AE4" s="87">
        <f>F9+J9+N9+R9+AB9+V9+X9+Z9+AD9+T9</f>
        <v>65</v>
      </c>
      <c r="AF4" s="77">
        <v>65</v>
      </c>
      <c r="AG4" s="80">
        <f>AE4/AF4</f>
        <v>1</v>
      </c>
      <c r="AH4" s="31" t="s">
        <v>40</v>
      </c>
      <c r="AI4" s="1"/>
      <c r="AJ4" s="1"/>
    </row>
    <row r="5" spans="1:36" ht="52.5" customHeight="1" x14ac:dyDescent="0.35">
      <c r="A5" s="68"/>
      <c r="B5" s="34">
        <v>2</v>
      </c>
      <c r="C5" s="4">
        <v>1000</v>
      </c>
      <c r="D5" s="4">
        <v>500</v>
      </c>
      <c r="E5" s="4">
        <v>1500</v>
      </c>
      <c r="F5" s="45"/>
      <c r="G5" s="4">
        <v>90</v>
      </c>
      <c r="H5" s="4">
        <v>130</v>
      </c>
      <c r="I5" s="4">
        <v>180</v>
      </c>
      <c r="J5" s="45"/>
      <c r="K5" s="4">
        <v>2000</v>
      </c>
      <c r="L5" s="4">
        <v>2000</v>
      </c>
      <c r="M5" s="4">
        <v>800</v>
      </c>
      <c r="N5" s="45"/>
      <c r="O5" s="9">
        <v>7</v>
      </c>
      <c r="P5" s="9">
        <v>5</v>
      </c>
      <c r="Q5" s="9">
        <v>11</v>
      </c>
      <c r="R5" s="45"/>
      <c r="S5" s="24"/>
      <c r="T5" s="47"/>
      <c r="U5" s="24"/>
      <c r="V5" s="47"/>
      <c r="W5" s="26"/>
      <c r="X5" s="45"/>
      <c r="Y5" s="24" t="s">
        <v>29</v>
      </c>
      <c r="Z5" s="56"/>
      <c r="AA5" s="26" t="s">
        <v>44</v>
      </c>
      <c r="AB5" s="45"/>
      <c r="AC5" s="26" t="s">
        <v>45</v>
      </c>
      <c r="AD5" s="45"/>
      <c r="AE5" s="88"/>
      <c r="AF5" s="78"/>
      <c r="AG5" s="81"/>
      <c r="AH5" s="31"/>
      <c r="AI5" s="1"/>
      <c r="AJ5" s="1"/>
    </row>
    <row r="6" spans="1:36" ht="52.5" customHeight="1" x14ac:dyDescent="0.35">
      <c r="A6" s="68"/>
      <c r="B6" s="34">
        <v>3</v>
      </c>
      <c r="C6" s="4">
        <v>1500</v>
      </c>
      <c r="D6" s="4">
        <v>700</v>
      </c>
      <c r="E6" s="4">
        <v>2200</v>
      </c>
      <c r="F6" s="45"/>
      <c r="G6" s="4">
        <v>80</v>
      </c>
      <c r="H6" s="4">
        <v>120</v>
      </c>
      <c r="I6" s="4">
        <v>160</v>
      </c>
      <c r="J6" s="45"/>
      <c r="K6" s="4">
        <v>2500</v>
      </c>
      <c r="L6" s="4">
        <v>2500</v>
      </c>
      <c r="M6" s="4">
        <v>1000</v>
      </c>
      <c r="N6" s="45"/>
      <c r="O6" s="9">
        <v>8</v>
      </c>
      <c r="P6" s="9">
        <v>6</v>
      </c>
      <c r="Q6" s="9">
        <v>12</v>
      </c>
      <c r="R6" s="45"/>
      <c r="S6" s="24"/>
      <c r="T6" s="47"/>
      <c r="U6" s="24"/>
      <c r="V6" s="47"/>
      <c r="W6" s="26"/>
      <c r="X6" s="45"/>
      <c r="Y6" s="24" t="s">
        <v>30</v>
      </c>
      <c r="Z6" s="56"/>
      <c r="AA6" s="26" t="s">
        <v>41</v>
      </c>
      <c r="AB6" s="45"/>
      <c r="AC6" s="26" t="s">
        <v>46</v>
      </c>
      <c r="AD6" s="45"/>
      <c r="AE6" s="88"/>
      <c r="AF6" s="78"/>
      <c r="AG6" s="81"/>
      <c r="AH6" s="31"/>
      <c r="AI6" s="1"/>
      <c r="AJ6" s="1"/>
    </row>
    <row r="7" spans="1:36" ht="52.5" customHeight="1" x14ac:dyDescent="0.35">
      <c r="A7" s="68"/>
      <c r="B7" s="34">
        <v>4</v>
      </c>
      <c r="C7" s="4">
        <v>2000</v>
      </c>
      <c r="D7" s="4">
        <v>1000</v>
      </c>
      <c r="E7" s="4">
        <v>3000</v>
      </c>
      <c r="F7" s="45"/>
      <c r="G7" s="4">
        <v>70</v>
      </c>
      <c r="H7" s="4">
        <v>110</v>
      </c>
      <c r="I7" s="4">
        <v>140</v>
      </c>
      <c r="J7" s="45"/>
      <c r="K7" s="6">
        <v>1000</v>
      </c>
      <c r="L7" s="6">
        <v>1000</v>
      </c>
      <c r="M7" s="4">
        <v>1200</v>
      </c>
      <c r="N7" s="45"/>
      <c r="O7" s="9">
        <v>9</v>
      </c>
      <c r="P7" s="9">
        <v>7</v>
      </c>
      <c r="Q7" s="9">
        <v>13</v>
      </c>
      <c r="R7" s="45"/>
      <c r="S7" s="24"/>
      <c r="T7" s="47"/>
      <c r="U7" s="24"/>
      <c r="V7" s="47"/>
      <c r="W7" s="26"/>
      <c r="X7" s="45"/>
      <c r="Y7" s="24" t="s">
        <v>31</v>
      </c>
      <c r="Z7" s="56"/>
      <c r="AA7" s="26" t="s">
        <v>42</v>
      </c>
      <c r="AB7" s="45"/>
      <c r="AC7" s="26" t="s">
        <v>47</v>
      </c>
      <c r="AD7" s="45"/>
      <c r="AE7" s="88"/>
      <c r="AF7" s="78"/>
      <c r="AG7" s="81"/>
      <c r="AH7" s="31"/>
      <c r="AI7" s="1"/>
      <c r="AJ7" s="1"/>
    </row>
    <row r="8" spans="1:36" ht="52.5" customHeight="1" thickBot="1" x14ac:dyDescent="0.4">
      <c r="A8" s="69"/>
      <c r="B8" s="34">
        <v>5</v>
      </c>
      <c r="C8" s="5">
        <v>3000</v>
      </c>
      <c r="D8" s="5">
        <v>1200</v>
      </c>
      <c r="E8" s="5">
        <v>4000</v>
      </c>
      <c r="F8" s="46"/>
      <c r="G8" s="5">
        <v>60</v>
      </c>
      <c r="H8" s="5">
        <v>100</v>
      </c>
      <c r="I8" s="5">
        <v>120</v>
      </c>
      <c r="J8" s="46"/>
      <c r="K8" s="7" t="s">
        <v>56</v>
      </c>
      <c r="L8" s="7" t="s">
        <v>56</v>
      </c>
      <c r="M8" s="5">
        <v>1400</v>
      </c>
      <c r="N8" s="46"/>
      <c r="O8" s="10" t="s">
        <v>24</v>
      </c>
      <c r="P8" s="10" t="s">
        <v>22</v>
      </c>
      <c r="Q8" s="10" t="s">
        <v>23</v>
      </c>
      <c r="R8" s="46"/>
      <c r="S8" s="11" t="s">
        <v>33</v>
      </c>
      <c r="T8" s="48"/>
      <c r="U8" s="11" t="s">
        <v>26</v>
      </c>
      <c r="V8" s="48"/>
      <c r="W8" s="27" t="s">
        <v>27</v>
      </c>
      <c r="X8" s="46"/>
      <c r="Y8" s="11" t="s">
        <v>32</v>
      </c>
      <c r="Z8" s="57"/>
      <c r="AA8" s="27" t="s">
        <v>43</v>
      </c>
      <c r="AB8" s="46"/>
      <c r="AC8" s="27" t="s">
        <v>48</v>
      </c>
      <c r="AD8" s="46"/>
      <c r="AE8" s="89"/>
      <c r="AF8" s="79"/>
      <c r="AG8" s="82"/>
      <c r="AH8" s="31"/>
      <c r="AI8" s="1"/>
      <c r="AJ8" s="1"/>
    </row>
    <row r="9" spans="1:36" ht="24.75" customHeight="1" thickBot="1" x14ac:dyDescent="0.4">
      <c r="E9" s="30"/>
      <c r="F9" s="17">
        <f>F4*F1</f>
        <v>10</v>
      </c>
      <c r="G9" s="31"/>
      <c r="H9" s="31"/>
      <c r="I9" s="28"/>
      <c r="J9" s="18">
        <f>J4*J1</f>
        <v>5</v>
      </c>
      <c r="K9" s="28"/>
      <c r="L9" s="28"/>
      <c r="M9" s="28"/>
      <c r="N9" s="18">
        <f>N4*N1</f>
        <v>5</v>
      </c>
      <c r="O9" s="28"/>
      <c r="P9" s="28"/>
      <c r="Q9" s="28"/>
      <c r="R9" s="18">
        <f>R4*R1</f>
        <v>5</v>
      </c>
      <c r="T9" s="18">
        <f>T4*T1</f>
        <v>10</v>
      </c>
      <c r="V9" s="18">
        <f>V4*V1</f>
        <v>5</v>
      </c>
      <c r="X9" s="18">
        <f>X4*X1</f>
        <v>5</v>
      </c>
      <c r="Z9" s="18">
        <f>Z4*Z1</f>
        <v>5</v>
      </c>
      <c r="AB9" s="18">
        <f>AB4*AB1</f>
        <v>10</v>
      </c>
      <c r="AD9" s="18">
        <f>AD4*AD1</f>
        <v>5</v>
      </c>
      <c r="AE9" s="28"/>
      <c r="AF9" s="28"/>
      <c r="AG9" s="28"/>
      <c r="AH9" s="28"/>
    </row>
    <row r="10" spans="1:36" s="28" customFormat="1" ht="32.25" customHeight="1" x14ac:dyDescent="0.35">
      <c r="D10" s="29"/>
      <c r="F10" s="31"/>
      <c r="G10" s="31"/>
      <c r="H10" s="31"/>
    </row>
    <row r="11" spans="1:36" ht="23.25" hidden="1" customHeight="1" x14ac:dyDescent="0.35">
      <c r="F11" s="1"/>
      <c r="G11" s="1"/>
      <c r="H11" s="1"/>
      <c r="R11" s="21"/>
    </row>
    <row r="12" spans="1:36" ht="23.25" hidden="1" customHeight="1" x14ac:dyDescent="0.35">
      <c r="F12" s="1"/>
      <c r="G12" s="1"/>
      <c r="H12" s="1"/>
      <c r="R12" s="21"/>
    </row>
    <row r="13" spans="1:36" ht="23.25" hidden="1" customHeight="1" x14ac:dyDescent="0.35">
      <c r="F13" s="1"/>
      <c r="G13" s="1"/>
      <c r="H13" s="1"/>
      <c r="R13" s="21"/>
    </row>
    <row r="14" spans="1:36" ht="23.25" hidden="1" customHeight="1" x14ac:dyDescent="0.35">
      <c r="F14" s="1"/>
      <c r="G14" s="1"/>
      <c r="H14" s="1"/>
      <c r="R14" s="21"/>
    </row>
    <row r="15" spans="1:36" ht="23.25" hidden="1" customHeight="1" x14ac:dyDescent="0.35">
      <c r="F15" s="1"/>
      <c r="G15" s="1"/>
      <c r="H15" s="1"/>
      <c r="R15" s="21"/>
    </row>
    <row r="16" spans="1:36" ht="23.25" hidden="1" customHeight="1" x14ac:dyDescent="0.35">
      <c r="F16" s="1"/>
      <c r="G16" s="1"/>
      <c r="H16" s="1"/>
      <c r="R16" s="21"/>
    </row>
    <row r="17" spans="6:18" ht="23.25" hidden="1" customHeight="1" x14ac:dyDescent="0.35">
      <c r="F17" s="1"/>
      <c r="G17" s="1"/>
      <c r="H17" s="1"/>
      <c r="R17" s="21"/>
    </row>
    <row r="18" spans="6:18" ht="23.25" hidden="1" customHeight="1" x14ac:dyDescent="0.35">
      <c r="F18" s="1"/>
      <c r="G18" s="1"/>
      <c r="H18" s="1"/>
      <c r="R18" s="21"/>
    </row>
    <row r="19" spans="6:18" ht="23.25" hidden="1" customHeight="1" x14ac:dyDescent="0.35">
      <c r="F19" s="1"/>
      <c r="G19" s="1"/>
      <c r="H19" s="1"/>
      <c r="R19" s="21"/>
    </row>
    <row r="20" spans="6:18" ht="23.25" hidden="1" customHeight="1" x14ac:dyDescent="0.35">
      <c r="F20" s="1"/>
      <c r="G20" s="1"/>
      <c r="H20" s="1"/>
      <c r="R20" s="21"/>
    </row>
    <row r="21" spans="6:18" hidden="1" x14ac:dyDescent="0.35"/>
    <row r="22" spans="6:18" hidden="1" x14ac:dyDescent="0.35"/>
    <row r="23" spans="6:18" hidden="1" x14ac:dyDescent="0.35"/>
    <row r="24" spans="6:18" hidden="1" x14ac:dyDescent="0.35"/>
    <row r="25" spans="6:18" hidden="1" x14ac:dyDescent="0.35"/>
    <row r="26" spans="6:18" hidden="1" x14ac:dyDescent="0.35"/>
    <row r="27" spans="6:18" hidden="1" x14ac:dyDescent="0.35"/>
    <row r="28" spans="6:18" hidden="1" x14ac:dyDescent="0.35"/>
    <row r="29" spans="6:18" hidden="1" x14ac:dyDescent="0.35"/>
    <row r="30" spans="6:18" hidden="1" x14ac:dyDescent="0.35"/>
    <row r="31" spans="6:18" hidden="1" x14ac:dyDescent="0.35"/>
    <row r="32" spans="6:18" hidden="1" x14ac:dyDescent="0.35"/>
    <row r="33" hidden="1" x14ac:dyDescent="0.35"/>
    <row r="34" hidden="1" x14ac:dyDescent="0.35"/>
    <row r="35" hidden="1" x14ac:dyDescent="0.35"/>
    <row r="36" hidden="1" x14ac:dyDescent="0.35"/>
  </sheetData>
  <mergeCells count="43">
    <mergeCell ref="AF2:AF3"/>
    <mergeCell ref="AF4:AF8"/>
    <mergeCell ref="AG4:AG8"/>
    <mergeCell ref="AG2:AG3"/>
    <mergeCell ref="AE2:AE3"/>
    <mergeCell ref="AE4:AE8"/>
    <mergeCell ref="A4:A8"/>
    <mergeCell ref="F4:F8"/>
    <mergeCell ref="X4:X8"/>
    <mergeCell ref="C1:E1"/>
    <mergeCell ref="F2:F3"/>
    <mergeCell ref="C2:E2"/>
    <mergeCell ref="R4:R8"/>
    <mergeCell ref="G1:I1"/>
    <mergeCell ref="J2:J3"/>
    <mergeCell ref="J4:J8"/>
    <mergeCell ref="N2:N3"/>
    <mergeCell ref="N4:N8"/>
    <mergeCell ref="K2:M2"/>
    <mergeCell ref="K1:M1"/>
    <mergeCell ref="O2:Q2"/>
    <mergeCell ref="O1:Q1"/>
    <mergeCell ref="G2:I2"/>
    <mergeCell ref="A2:A3"/>
    <mergeCell ref="B2:B3"/>
    <mergeCell ref="V2:V3"/>
    <mergeCell ref="T2:T3"/>
    <mergeCell ref="S2:S3"/>
    <mergeCell ref="R2:R3"/>
    <mergeCell ref="AD4:AD8"/>
    <mergeCell ref="T4:T8"/>
    <mergeCell ref="V4:V8"/>
    <mergeCell ref="AA2:AA3"/>
    <mergeCell ref="U2:U3"/>
    <mergeCell ref="Y2:Y3"/>
    <mergeCell ref="AC2:AC3"/>
    <mergeCell ref="AB4:AB8"/>
    <mergeCell ref="AB2:AB3"/>
    <mergeCell ref="AD2:AD3"/>
    <mergeCell ref="Z4:Z8"/>
    <mergeCell ref="X2:X3"/>
    <mergeCell ref="Z2:Z3"/>
    <mergeCell ref="W2:W3"/>
  </mergeCells>
  <conditionalFormatting sqref="AG4:AG8">
    <cfRule type="colorScale" priority="1">
      <colorScale>
        <cfvo type="min"/>
        <cfvo type="percent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zoomScale="80" zoomScaleNormal="80" workbookViewId="0">
      <selection activeCell="C3" sqref="C3"/>
    </sheetView>
  </sheetViews>
  <sheetFormatPr defaultRowHeight="14.5" x14ac:dyDescent="0.35"/>
  <cols>
    <col min="2" max="2" width="43.1796875" customWidth="1"/>
    <col min="3" max="3" width="51.36328125" customWidth="1"/>
  </cols>
  <sheetData>
    <row r="2" spans="2:15" ht="23.5" x14ac:dyDescent="0.55000000000000004">
      <c r="B2" s="41" t="s">
        <v>73</v>
      </c>
      <c r="C2" s="38"/>
    </row>
    <row r="3" spans="2:15" x14ac:dyDescent="0.35">
      <c r="C3" s="38"/>
    </row>
    <row r="4" spans="2:15" ht="19" thickBot="1" x14ac:dyDescent="0.5">
      <c r="B4" s="40" t="s">
        <v>71</v>
      </c>
      <c r="C4" s="38"/>
    </row>
    <row r="5" spans="2:15" ht="45.5" customHeight="1" thickBot="1" x14ac:dyDescent="0.4">
      <c r="B5" s="43" t="s">
        <v>57</v>
      </c>
      <c r="C5" s="42" t="s">
        <v>89</v>
      </c>
    </row>
    <row r="6" spans="2:15" ht="29.5" thickBot="1" x14ac:dyDescent="0.4">
      <c r="B6" s="43" t="s">
        <v>58</v>
      </c>
      <c r="C6" s="42" t="s">
        <v>90</v>
      </c>
    </row>
    <row r="7" spans="2:15" ht="44" thickBot="1" x14ac:dyDescent="0.4">
      <c r="B7" s="43" t="s">
        <v>85</v>
      </c>
      <c r="C7" s="42" t="s">
        <v>91</v>
      </c>
    </row>
    <row r="8" spans="2:15" ht="44" thickBot="1" x14ac:dyDescent="0.4">
      <c r="B8" s="43" t="s">
        <v>59</v>
      </c>
      <c r="C8" s="42" t="s">
        <v>74</v>
      </c>
    </row>
    <row r="9" spans="2:15" ht="58.5" thickBot="1" x14ac:dyDescent="0.4">
      <c r="B9" s="43" t="s">
        <v>60</v>
      </c>
      <c r="C9" s="42" t="s">
        <v>77</v>
      </c>
    </row>
    <row r="10" spans="2:15" ht="44" thickBot="1" x14ac:dyDescent="0.4">
      <c r="B10" s="43" t="s">
        <v>42</v>
      </c>
      <c r="C10" s="42" t="s">
        <v>75</v>
      </c>
    </row>
    <row r="11" spans="2:15" ht="44" thickBot="1" x14ac:dyDescent="0.4">
      <c r="B11" s="43" t="s">
        <v>61</v>
      </c>
      <c r="C11" s="42" t="s">
        <v>76</v>
      </c>
    </row>
    <row r="12" spans="2:15" x14ac:dyDescent="0.35">
      <c r="C12" s="39"/>
      <c r="N12" s="35"/>
      <c r="O12" s="35"/>
    </row>
    <row r="13" spans="2:15" ht="19" thickBot="1" x14ac:dyDescent="0.5">
      <c r="B13" s="40" t="s">
        <v>72</v>
      </c>
      <c r="C13" s="39"/>
      <c r="N13" s="36"/>
      <c r="O13" s="36"/>
    </row>
    <row r="14" spans="2:15" ht="73" thickBot="1" x14ac:dyDescent="0.4">
      <c r="B14" s="43" t="s">
        <v>62</v>
      </c>
      <c r="C14" s="42" t="s">
        <v>88</v>
      </c>
      <c r="N14" s="36"/>
      <c r="O14" s="36"/>
    </row>
    <row r="15" spans="2:15" ht="15" thickBot="1" x14ac:dyDescent="0.4">
      <c r="B15" s="43" t="s">
        <v>63</v>
      </c>
      <c r="C15" s="42" t="s">
        <v>78</v>
      </c>
      <c r="N15" s="36"/>
      <c r="O15" s="36"/>
    </row>
    <row r="16" spans="2:15" ht="15" thickBot="1" x14ac:dyDescent="0.4">
      <c r="B16" s="43" t="s">
        <v>64</v>
      </c>
      <c r="C16" s="42" t="s">
        <v>79</v>
      </c>
      <c r="N16" s="36"/>
      <c r="O16" s="36"/>
    </row>
    <row r="17" spans="2:15" ht="29.5" thickBot="1" x14ac:dyDescent="0.4">
      <c r="B17" s="43" t="s">
        <v>86</v>
      </c>
      <c r="C17" s="42" t="s">
        <v>80</v>
      </c>
      <c r="N17" s="37"/>
      <c r="O17" s="37"/>
    </row>
    <row r="18" spans="2:15" ht="29.5" thickBot="1" x14ac:dyDescent="0.4">
      <c r="B18" s="43" t="s">
        <v>65</v>
      </c>
      <c r="C18" s="42" t="s">
        <v>87</v>
      </c>
      <c r="O18" s="37"/>
    </row>
    <row r="19" spans="2:15" ht="44" thickBot="1" x14ac:dyDescent="0.4">
      <c r="B19" s="43" t="s">
        <v>66</v>
      </c>
      <c r="C19" s="42" t="s">
        <v>81</v>
      </c>
      <c r="O19" s="37"/>
    </row>
    <row r="20" spans="2:15" ht="29.5" thickBot="1" x14ac:dyDescent="0.4">
      <c r="B20" s="43" t="s">
        <v>67</v>
      </c>
      <c r="C20" s="42" t="s">
        <v>94</v>
      </c>
      <c r="O20" s="37"/>
    </row>
    <row r="21" spans="2:15" ht="44" thickBot="1" x14ac:dyDescent="0.4">
      <c r="B21" s="43" t="s">
        <v>68</v>
      </c>
      <c r="C21" s="42" t="s">
        <v>82</v>
      </c>
      <c r="O21" s="37"/>
    </row>
    <row r="22" spans="2:15" ht="29.5" thickBot="1" x14ac:dyDescent="0.4">
      <c r="B22" s="43" t="s">
        <v>69</v>
      </c>
      <c r="C22" s="42" t="s">
        <v>83</v>
      </c>
    </row>
    <row r="23" spans="2:15" ht="44" thickBot="1" x14ac:dyDescent="0.4">
      <c r="B23" s="43" t="s">
        <v>70</v>
      </c>
      <c r="C23" s="42" t="s">
        <v>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Ocena ofert</vt:lpstr>
      <vt:lpstr>Definicje</vt:lpstr>
    </vt:vector>
  </TitlesOfParts>
  <Company>Volkswagen Group Polska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Masiejczyk Izabela | Volkswagen | VGP</dc:creator>
  <cp:lastModifiedBy>Izabela Masiejczyk</cp:lastModifiedBy>
  <cp:lastPrinted>2018-12-17T08:16:33Z</cp:lastPrinted>
  <dcterms:created xsi:type="dcterms:W3CDTF">2018-11-20T13:42:25Z</dcterms:created>
  <dcterms:modified xsi:type="dcterms:W3CDTF">2019-07-26T09:48:14Z</dcterms:modified>
</cp:coreProperties>
</file>